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ctober 2026" sheetId="1" state="visible" r:id="rId3"/>
    <sheet name="About this dat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<sst xmlns="http://schemas.openxmlformats.org/spreadsheetml/2006/main" count="46" uniqueCount="46">
  <si>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 xml:space="preserve">County</t>
  </si>
  <si>
    <t xml:space="preserve">Estates opened, Oct 2026 (first count)</t>
  </si>
  <si>
    <t xml:space="preserve">Estates opened, Sep 2026 (first count)</t>
  </si>
  <si>
    <t xml:space="preserve">Change, first counts</t>
  </si>
  <si>
    <t xml:space="preserve">Estates opened, Sep 2026 (revised)</t>
  </si>
  <si>
    <t xml:space="preserve">Small estates (%)</t>
  </si>
  <si>
    <t xml:space="preserve">Median days, death to filing</t>
  </si>
  <si>
    <t xml:space="preserve">Estates followed to property records</t>
  </si>
  <si>
    <t xml:space="preserve">Estates linked to a home</t>
  </si>
  <si>
    <t xml:space="preserve">Linked to a home (%)</t>
  </si>
  <si>
    <t xml:space="preserve">Median assessed value of linked homes ($)</t>
  </si>
  <si>
    <t xml:space="preserve">Representatives outside Maryland (%)</t>
  </si>
  <si>
    <t xml:space="preserve">Baltimore County</t>
  </si>
  <si>
    <t xml:space="preserve">Anne Arundel County</t>
  </si>
  <si>
    <t xml:space="preserve">Prince George's County</t>
  </si>
  <si>
    <t xml:space="preserve">Montgomery County</t>
  </si>
  <si>
    <t xml:space="preserve">Baltimore City</t>
  </si>
  <si>
    <t xml:space="preserve">Harford County</t>
  </si>
  <si>
    <t xml:space="preserve">Howard County</t>
  </si>
  <si>
    <t xml:space="preserve">Washington County</t>
  </si>
  <si>
    <t xml:space="preserve">Frederick County</t>
  </si>
  <si>
    <t xml:space="preserve">Charles County</t>
  </si>
  <si>
    <t xml:space="preserve">Carroll County</t>
  </si>
  <si>
    <t xml:space="preserve">Wicomico County</t>
  </si>
  <si>
    <t xml:space="preserve">Cecil County</t>
  </si>
  <si>
    <t xml:space="preserve">Allegany County</t>
  </si>
  <si>
    <t xml:space="preserve">St. Mary's County</t>
  </si>
  <si>
    <t xml:space="preserve">Worcester County</t>
  </si>
  <si>
    <t xml:space="preserve">Calvert County</t>
  </si>
  <si>
    <t xml:space="preserve">Garrett County</t>
  </si>
  <si>
    <t xml:space="preserve">Caroline County</t>
  </si>
  <si>
    <t xml:space="preserve">Queen Anne's County</t>
  </si>
  <si>
    <t xml:space="preserve">Dorchester County</t>
  </si>
  <si>
    <t xml:space="preserve">Talbot County</t>
  </si>
  <si>
    <t xml:space="preserve">Kent County</t>
  </si>
  <si>
    <t xml:space="preserve">&lt;10</t>
  </si>
  <si>
    <t xml:space="preserve">Somerset County</t>
  </si>
  <si>
    <t xml:space="preserve">Maryland</t>
  </si>
  <si>
    <t xml:space="preserve">Maryland Probate Statistics: October 2026 — county table</t>
  </si>
  <si>
    <t xml:space="preserve">Source: Maryland Registers of Wills public filings (all 24 jurisdictions), compiled by Bluebeam Signals; property figures from Maryland Department of Assessments and Taxation records.</t>
  </si>
  <si>
    <t xml:space="preserve">Estates opened: regular, small, modified-administration, judicial and foreign estates, counted by filing date and deduplicated by estate.</t>
  </si>
  <si>
    <t xml:space="preserve">First count: the count about a week after the month ended. Counts rise as late filings are docketed, and estate types can change after filing; September 2026 rose from 2,148 at first count to 2,216.</t>
  </si>
  <si>
    <t xml:space="preserve">Change compares first counts, so both months are measured at the same point. Shown only where both counts are 10 or more.</t>
  </si>
  <si>
    <t xml:space="preserve">Property columns cover Montgomery and Prince George's counties only. A link to a home is counted only when it meets Bluebeam Signals' match standard, so these counts are conservative. Assessed value is not market value or a sale price.</t>
  </si>
  <si>
    <t xml:space="preserve">Counts below 10 are shown as &lt;10. Data through November 6, 2026.</t>
  </si>
  <si>
    <t xml:space="preserve">Aggregate public-record statistics; not legal advice and not a consumer report. Free to reuse with credit and a link to bluebeamsignals.com.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</si>
</sst>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+0.0%;\-0.0%;0.0%"/>
    <numFmt numFmtId="166" formatCode="#,##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B5C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B5C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4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10" min="9" style="0" width="12"/>
    <col collapsed="false" customWidth="true" hidden="false" outlineLevel="0" max="11" min="11" style="0" width="16"/>
    <col collapsed="false" customWidth="true" hidden="false" outlineLevel="0" max="12" min="12" style="0" width="14"/>
  </cols>
  <sheetData>
    <row r="1" customFormat="false" ht="54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2" t="s">
        <v>12</v>
      </c>
      <c r="B2" s="2" t="n">
        <v>447</v>
      </c>
      <c r="C2" s="2" t="n">
        <v>427</v>
      </c>
      <c r="D2" s="3" t="n">
        <f aca="false">IFERROR(IF(AND(ISNUMBER(B2),ISNUMBER(C2),B2&gt;=10,C2&gt;=10),(B2-C2)/C2,""),"")</f>
        <v>0.0468384074941452</v>
      </c>
      <c r="E2" s="2" t="n">
        <v>416</v>
      </c>
      <c r="F2" s="2" t="n">
        <v>57.5</v>
      </c>
      <c r="G2" s="2" t="n">
        <v>88</v>
      </c>
      <c r="H2" s="2"/>
      <c r="I2" s="2"/>
      <c r="J2" s="2"/>
      <c r="K2" s="4"/>
      <c r="L2" s="2"/>
    </row>
    <row r="3" customFormat="false" ht="15" hidden="false" customHeight="false" outlineLevel="0" collapsed="false">
      <c r="A3" s="2" t="s">
        <v>13</v>
      </c>
      <c r="B3" s="2" t="n">
        <v>271</v>
      </c>
      <c r="C3" s="2" t="n">
        <v>225</v>
      </c>
      <c r="D3" s="3" t="n">
        <f aca="false">IFERROR(IF(AND(ISNUMBER(B3),ISNUMBER(C3),B3&gt;=10,C3&gt;=10),(B3-C3)/C3,""),"")</f>
        <v>0.204444444444444</v>
      </c>
      <c r="E3" s="2" t="n">
        <v>227</v>
      </c>
      <c r="F3" s="2" t="n">
        <v>54.6</v>
      </c>
      <c r="G3" s="2" t="n">
        <v>53</v>
      </c>
      <c r="H3" s="2"/>
      <c r="I3" s="2"/>
      <c r="J3" s="2"/>
      <c r="K3" s="4"/>
      <c r="L3" s="2"/>
    </row>
    <row r="4" customFormat="false" ht="15" hidden="false" customHeight="false" outlineLevel="0" collapsed="false">
      <c r="A4" s="2" t="s">
        <v>14</v>
      </c>
      <c r="B4" s="2" t="n">
        <v>248</v>
      </c>
      <c r="C4" s="2" t="n">
        <v>285</v>
      </c>
      <c r="D4" s="3" t="n">
        <f aca="false">IFERROR(IF(AND(ISNUMBER(B4),ISNUMBER(C4),B4&gt;=10,C4&gt;=10),(B4-C4)/C4,""),"")</f>
        <v>-0.129824561403509</v>
      </c>
      <c r="E4" s="2" t="n">
        <v>301</v>
      </c>
      <c r="F4" s="2" t="n">
        <v>55.6</v>
      </c>
      <c r="G4" s="2" t="n">
        <v>85</v>
      </c>
      <c r="H4" s="2" t="n">
        <v>246</v>
      </c>
      <c r="I4" s="2" t="n">
        <v>73</v>
      </c>
      <c r="J4" s="2" t="n">
        <v>29.7</v>
      </c>
      <c r="K4" s="4" t="n">
        <v>399800</v>
      </c>
      <c r="L4" s="2" t="n">
        <v>17.2</v>
      </c>
    </row>
    <row r="5" customFormat="false" ht="15" hidden="false" customHeight="false" outlineLevel="0" collapsed="false">
      <c r="A5" s="2" t="s">
        <v>15</v>
      </c>
      <c r="B5" s="2" t="n">
        <v>216</v>
      </c>
      <c r="C5" s="2" t="n">
        <v>234</v>
      </c>
      <c r="D5" s="3" t="n">
        <f aca="false">IFERROR(IF(AND(ISNUMBER(B5),ISNUMBER(C5),B5&gt;=10,C5&gt;=10),(B5-C5)/C5,""),"")</f>
        <v>-0.0769230769230769</v>
      </c>
      <c r="E5" s="2" t="n">
        <v>242</v>
      </c>
      <c r="F5" s="2" t="n">
        <v>44.4</v>
      </c>
      <c r="G5" s="2" t="n">
        <v>65</v>
      </c>
      <c r="H5" s="2" t="n">
        <v>199</v>
      </c>
      <c r="I5" s="2" t="n">
        <v>39</v>
      </c>
      <c r="J5" s="2" t="n">
        <v>19.6</v>
      </c>
      <c r="K5" s="4" t="n">
        <v>513400</v>
      </c>
      <c r="L5" s="2" t="n">
        <v>20.6</v>
      </c>
    </row>
    <row r="6" customFormat="false" ht="15" hidden="false" customHeight="false" outlineLevel="0" collapsed="false">
      <c r="A6" s="2" t="s">
        <v>16</v>
      </c>
      <c r="B6" s="2" t="n">
        <v>191</v>
      </c>
      <c r="C6" s="2" t="n">
        <v>160</v>
      </c>
      <c r="D6" s="3" t="n">
        <f aca="false">IFERROR(IF(AND(ISNUMBER(B6),ISNUMBER(C6),B6&gt;=10,C6&gt;=10),(B6-C6)/C6,""),"")</f>
        <v>0.19375</v>
      </c>
      <c r="E6" s="2" t="n">
        <v>176</v>
      </c>
      <c r="F6" s="2" t="n">
        <v>64.4</v>
      </c>
      <c r="G6" s="2" t="n">
        <v>98</v>
      </c>
      <c r="H6" s="2"/>
      <c r="I6" s="2"/>
      <c r="J6" s="2"/>
      <c r="K6" s="4"/>
      <c r="L6" s="2"/>
    </row>
    <row r="7" customFormat="false" ht="15" hidden="false" customHeight="false" outlineLevel="0" collapsed="false">
      <c r="A7" s="2" t="s">
        <v>17</v>
      </c>
      <c r="B7" s="2" t="n">
        <v>95</v>
      </c>
      <c r="C7" s="2" t="n">
        <v>99</v>
      </c>
      <c r="D7" s="3" t="n">
        <f aca="false">IFERROR(IF(AND(ISNUMBER(B7),ISNUMBER(C7),B7&gt;=10,C7&gt;=10),(B7-C7)/C7,""),"")</f>
        <v>-0.0404040404040404</v>
      </c>
      <c r="E7" s="2" t="n">
        <v>101</v>
      </c>
      <c r="F7" s="2" t="n">
        <v>58.9</v>
      </c>
      <c r="G7" s="2" t="n">
        <v>46</v>
      </c>
      <c r="H7" s="2"/>
      <c r="I7" s="2"/>
      <c r="J7" s="2"/>
      <c r="K7" s="4"/>
      <c r="L7" s="2"/>
    </row>
    <row r="8" customFormat="false" ht="15" hidden="false" customHeight="false" outlineLevel="0" collapsed="false">
      <c r="A8" s="2" t="s">
        <v>18</v>
      </c>
      <c r="B8" s="2" t="n">
        <v>86</v>
      </c>
      <c r="C8" s="2" t="n">
        <v>86</v>
      </c>
      <c r="D8" s="3" t="n">
        <f aca="false">IFERROR(IF(AND(ISNUMBER(B8),ISNUMBER(C8),B8&gt;=10,C8&gt;=10),(B8-C8)/C8,""),"")</f>
        <v>0</v>
      </c>
      <c r="E8" s="2" t="n">
        <v>86</v>
      </c>
      <c r="F8" s="2" t="n">
        <v>59.3</v>
      </c>
      <c r="G8" s="2" t="n">
        <v>63</v>
      </c>
      <c r="H8" s="2"/>
      <c r="I8" s="2"/>
      <c r="J8" s="2"/>
      <c r="K8" s="4"/>
      <c r="L8" s="2"/>
    </row>
    <row r="9" customFormat="false" ht="15" hidden="false" customHeight="false" outlineLevel="0" collapsed="false">
      <c r="A9" s="2" t="s">
        <v>19</v>
      </c>
      <c r="B9" s="2" t="n">
        <v>75</v>
      </c>
      <c r="C9" s="2" t="n">
        <v>67</v>
      </c>
      <c r="D9" s="3" t="n">
        <f aca="false">IFERROR(IF(AND(ISNUMBER(B9),ISNUMBER(C9),B9&gt;=10,C9&gt;=10),(B9-C9)/C9,""),"")</f>
        <v>0.119402985074627</v>
      </c>
      <c r="E9" s="2" t="n">
        <v>73</v>
      </c>
      <c r="F9" s="2" t="n">
        <v>48</v>
      </c>
      <c r="G9" s="2" t="n">
        <v>35</v>
      </c>
      <c r="H9" s="2"/>
      <c r="I9" s="2"/>
      <c r="J9" s="2"/>
      <c r="K9" s="4"/>
      <c r="L9" s="2"/>
    </row>
    <row r="10" customFormat="false" ht="15" hidden="false" customHeight="false" outlineLevel="0" collapsed="false">
      <c r="A10" s="2" t="s">
        <v>20</v>
      </c>
      <c r="B10" s="2" t="n">
        <v>69</v>
      </c>
      <c r="C10" s="2" t="n">
        <v>88</v>
      </c>
      <c r="D10" s="3" t="n">
        <f aca="false">IFERROR(IF(AND(ISNUMBER(B10),ISNUMBER(C10),B10&gt;=10,C10&gt;=10),(B10-C10)/C10,""),"")</f>
        <v>-0.215909090909091</v>
      </c>
      <c r="E10" s="2" t="n">
        <v>93</v>
      </c>
      <c r="F10" s="2" t="n">
        <v>53.6</v>
      </c>
      <c r="G10" s="2" t="n">
        <v>61</v>
      </c>
      <c r="H10" s="2"/>
      <c r="I10" s="2"/>
      <c r="J10" s="2"/>
      <c r="K10" s="4"/>
      <c r="L10" s="2"/>
    </row>
    <row r="11" customFormat="false" ht="15" hidden="false" customHeight="false" outlineLevel="0" collapsed="false">
      <c r="A11" s="2" t="s">
        <v>21</v>
      </c>
      <c r="B11" s="2" t="n">
        <v>68</v>
      </c>
      <c r="C11" s="2" t="n">
        <v>63</v>
      </c>
      <c r="D11" s="3" t="n">
        <f aca="false">IFERROR(IF(AND(ISNUMBER(B11),ISNUMBER(C11),B11&gt;=10,C11&gt;=10),(B11-C11)/C11,""),"")</f>
        <v>0.0793650793650794</v>
      </c>
      <c r="E11" s="2" t="n">
        <v>64</v>
      </c>
      <c r="F11" s="2" t="n">
        <v>58.8</v>
      </c>
      <c r="G11" s="2" t="n">
        <v>96</v>
      </c>
      <c r="H11" s="2"/>
      <c r="I11" s="2"/>
      <c r="J11" s="2"/>
      <c r="K11" s="4"/>
      <c r="L11" s="2"/>
    </row>
    <row r="12" customFormat="false" ht="15" hidden="false" customHeight="false" outlineLevel="0" collapsed="false">
      <c r="A12" s="2" t="s">
        <v>22</v>
      </c>
      <c r="B12" s="2" t="n">
        <v>63</v>
      </c>
      <c r="C12" s="2" t="n">
        <v>70</v>
      </c>
      <c r="D12" s="3" t="n">
        <f aca="false">IFERROR(IF(AND(ISNUMBER(B12),ISNUMBER(C12),B12&gt;=10,C12&gt;=10),(B12-C12)/C12,""),"")</f>
        <v>-0.1</v>
      </c>
      <c r="E12" s="2" t="n">
        <v>72</v>
      </c>
      <c r="F12" s="2" t="n">
        <v>54</v>
      </c>
      <c r="G12" s="2" t="n">
        <v>48</v>
      </c>
      <c r="H12" s="2"/>
      <c r="I12" s="2"/>
      <c r="J12" s="2"/>
      <c r="K12" s="4"/>
      <c r="L12" s="2"/>
    </row>
    <row r="13" customFormat="false" ht="15" hidden="false" customHeight="false" outlineLevel="0" collapsed="false">
      <c r="A13" s="2" t="s">
        <v>23</v>
      </c>
      <c r="B13" s="2" t="n">
        <v>47</v>
      </c>
      <c r="C13" s="2" t="n">
        <v>52</v>
      </c>
      <c r="D13" s="3" t="n">
        <f aca="false">IFERROR(IF(AND(ISNUMBER(B13),ISNUMBER(C13),B13&gt;=10,C13&gt;=10),(B13-C13)/C13,""),"")</f>
        <v>-0.0961538461538462</v>
      </c>
      <c r="E13" s="2" t="n">
        <v>52</v>
      </c>
      <c r="F13" s="2" t="n">
        <v>61.7</v>
      </c>
      <c r="G13" s="2" t="n">
        <v>34</v>
      </c>
      <c r="H13" s="2"/>
      <c r="I13" s="2"/>
      <c r="J13" s="2"/>
      <c r="K13" s="4"/>
      <c r="L13" s="2"/>
    </row>
    <row r="14" customFormat="false" ht="15" hidden="false" customHeight="false" outlineLevel="0" collapsed="false">
      <c r="A14" s="2" t="s">
        <v>24</v>
      </c>
      <c r="B14" s="2" t="n">
        <v>45</v>
      </c>
      <c r="C14" s="2" t="n">
        <v>33</v>
      </c>
      <c r="D14" s="3" t="n">
        <f aca="false">IFERROR(IF(AND(ISNUMBER(B14),ISNUMBER(C14),B14&gt;=10,C14&gt;=10),(B14-C14)/C14,""),"")</f>
        <v>0.363636363636364</v>
      </c>
      <c r="E14" s="2" t="n">
        <v>43</v>
      </c>
      <c r="F14" s="2" t="n">
        <v>37.8</v>
      </c>
      <c r="G14" s="2" t="n">
        <v>44</v>
      </c>
      <c r="H14" s="2"/>
      <c r="I14" s="2"/>
      <c r="J14" s="2"/>
      <c r="K14" s="4"/>
      <c r="L14" s="2"/>
    </row>
    <row r="15" customFormat="false" ht="15" hidden="false" customHeight="false" outlineLevel="0" collapsed="false">
      <c r="A15" s="2" t="s">
        <v>25</v>
      </c>
      <c r="B15" s="2" t="n">
        <v>39</v>
      </c>
      <c r="C15" s="2" t="n">
        <v>44</v>
      </c>
      <c r="D15" s="3" t="n">
        <f aca="false">IFERROR(IF(AND(ISNUMBER(B15),ISNUMBER(C15),B15&gt;=10,C15&gt;=10),(B15-C15)/C15,""),"")</f>
        <v>-0.113636363636364</v>
      </c>
      <c r="E15" s="2" t="n">
        <v>48</v>
      </c>
      <c r="F15" s="2" t="n">
        <v>56.4</v>
      </c>
      <c r="G15" s="2" t="n">
        <v>24</v>
      </c>
      <c r="H15" s="2"/>
      <c r="I15" s="2"/>
      <c r="J15" s="2"/>
      <c r="K15" s="4"/>
      <c r="L15" s="2"/>
    </row>
    <row r="16" customFormat="false" ht="15" hidden="false" customHeight="false" outlineLevel="0" collapsed="false">
      <c r="A16" s="2" t="s">
        <v>26</v>
      </c>
      <c r="B16" s="2" t="n">
        <v>34</v>
      </c>
      <c r="C16" s="2" t="n">
        <v>34</v>
      </c>
      <c r="D16" s="3" t="n">
        <f aca="false">IFERROR(IF(AND(ISNUMBER(B16),ISNUMBER(C16),B16&gt;=10,C16&gt;=10),(B16-C16)/C16,""),"")</f>
        <v>0</v>
      </c>
      <c r="E16" s="2" t="n">
        <v>35</v>
      </c>
      <c r="F16" s="2" t="n">
        <v>44.1</v>
      </c>
      <c r="G16" s="2" t="n">
        <v>30</v>
      </c>
      <c r="H16" s="2"/>
      <c r="I16" s="2"/>
      <c r="J16" s="2"/>
      <c r="K16" s="4"/>
      <c r="L16" s="2"/>
    </row>
    <row r="17" customFormat="false" ht="15" hidden="false" customHeight="false" outlineLevel="0" collapsed="false">
      <c r="A17" s="2" t="s">
        <v>27</v>
      </c>
      <c r="B17" s="2" t="n">
        <v>31</v>
      </c>
      <c r="C17" s="2" t="n">
        <v>29</v>
      </c>
      <c r="D17" s="3" t="n">
        <f aca="false">IFERROR(IF(AND(ISNUMBER(B17),ISNUMBER(C17),B17&gt;=10,C17&gt;=10),(B17-C17)/C17,""),"")</f>
        <v>0.0689655172413793</v>
      </c>
      <c r="E17" s="2" t="n">
        <v>29</v>
      </c>
      <c r="F17" s="2" t="n">
        <v>61.3</v>
      </c>
      <c r="G17" s="2"/>
      <c r="H17" s="2"/>
      <c r="I17" s="2"/>
      <c r="J17" s="2"/>
      <c r="K17" s="4"/>
      <c r="L17" s="2"/>
    </row>
    <row r="18" customFormat="false" ht="15" hidden="false" customHeight="false" outlineLevel="0" collapsed="false">
      <c r="A18" s="2" t="s">
        <v>28</v>
      </c>
      <c r="B18" s="2" t="n">
        <v>30</v>
      </c>
      <c r="C18" s="2" t="n">
        <v>26</v>
      </c>
      <c r="D18" s="3" t="n">
        <f aca="false">IFERROR(IF(AND(ISNUMBER(B18),ISNUMBER(C18),B18&gt;=10,C18&gt;=10),(B18-C18)/C18,""),"")</f>
        <v>0.153846153846154</v>
      </c>
      <c r="E18" s="2" t="n">
        <v>28</v>
      </c>
      <c r="F18" s="2" t="n">
        <v>63.3</v>
      </c>
      <c r="G18" s="2"/>
      <c r="H18" s="2"/>
      <c r="I18" s="2"/>
      <c r="J18" s="2"/>
      <c r="K18" s="4"/>
      <c r="L18" s="2"/>
    </row>
    <row r="19" customFormat="false" ht="15" hidden="false" customHeight="false" outlineLevel="0" collapsed="false">
      <c r="A19" s="2" t="s">
        <v>29</v>
      </c>
      <c r="B19" s="2" t="n">
        <v>25</v>
      </c>
      <c r="C19" s="2" t="n">
        <v>21</v>
      </c>
      <c r="D19" s="3" t="n">
        <f aca="false">IFERROR(IF(AND(ISNUMBER(B19),ISNUMBER(C19),B19&gt;=10,C19&gt;=10),(B19-C19)/C19,""),"")</f>
        <v>0.19047619047619</v>
      </c>
      <c r="E19" s="2" t="n">
        <v>21</v>
      </c>
      <c r="F19" s="2"/>
      <c r="G19" s="2"/>
      <c r="H19" s="2"/>
      <c r="I19" s="2"/>
      <c r="J19" s="2"/>
      <c r="K19" s="4"/>
      <c r="L19" s="2"/>
    </row>
    <row r="20" customFormat="false" ht="15" hidden="false" customHeight="false" outlineLevel="0" collapsed="false">
      <c r="A20" s="2" t="s">
        <v>30</v>
      </c>
      <c r="B20" s="2" t="n">
        <v>23</v>
      </c>
      <c r="C20" s="2" t="n">
        <v>12</v>
      </c>
      <c r="D20" s="3" t="n">
        <f aca="false">IFERROR(IF(AND(ISNUMBER(B20),ISNUMBER(C20),B20&gt;=10,C20&gt;=10),(B20-C20)/C20,""),"")</f>
        <v>0.916666666666667</v>
      </c>
      <c r="E20" s="2" t="n">
        <v>13</v>
      </c>
      <c r="F20" s="2"/>
      <c r="G20" s="2"/>
      <c r="H20" s="2"/>
      <c r="I20" s="2"/>
      <c r="J20" s="2"/>
      <c r="K20" s="4"/>
      <c r="L20" s="2"/>
    </row>
    <row r="21" customFormat="false" ht="15" hidden="false" customHeight="false" outlineLevel="0" collapsed="false">
      <c r="A21" s="2" t="s">
        <v>31</v>
      </c>
      <c r="B21" s="2" t="n">
        <v>20</v>
      </c>
      <c r="C21" s="2" t="n">
        <v>25</v>
      </c>
      <c r="D21" s="3" t="n">
        <f aca="false">IFERROR(IF(AND(ISNUMBER(B21),ISNUMBER(C21),B21&gt;=10,C21&gt;=10),(B21-C21)/C21,""),"")</f>
        <v>-0.2</v>
      </c>
      <c r="E21" s="2" t="n">
        <v>26</v>
      </c>
      <c r="F21" s="2"/>
      <c r="G21" s="2"/>
      <c r="H21" s="2"/>
      <c r="I21" s="2"/>
      <c r="J21" s="2"/>
      <c r="K21" s="4"/>
      <c r="L21" s="2"/>
    </row>
    <row r="22" customFormat="false" ht="15" hidden="false" customHeight="false" outlineLevel="0" collapsed="false">
      <c r="A22" s="2" t="s">
        <v>32</v>
      </c>
      <c r="B22" s="2" t="n">
        <v>19</v>
      </c>
      <c r="C22" s="2" t="n">
        <v>17</v>
      </c>
      <c r="D22" s="3" t="n">
        <f aca="false">IFERROR(IF(AND(ISNUMBER(B22),ISNUMBER(C22),B22&gt;=10,C22&gt;=10),(B22-C22)/C22,""),"")</f>
        <v>0.117647058823529</v>
      </c>
      <c r="E22" s="2" t="n">
        <v>18</v>
      </c>
      <c r="F22" s="2"/>
      <c r="G22" s="2"/>
      <c r="H22" s="2"/>
      <c r="I22" s="2"/>
      <c r="J22" s="2"/>
      <c r="K22" s="4"/>
      <c r="L22" s="2"/>
    </row>
    <row r="23" customFormat="false" ht="15" hidden="false" customHeight="false" outlineLevel="0" collapsed="false">
      <c r="A23" s="2" t="s">
        <v>33</v>
      </c>
      <c r="B23" s="2" t="n">
        <v>19</v>
      </c>
      <c r="C23" s="2" t="n">
        <v>28</v>
      </c>
      <c r="D23" s="3" t="n">
        <f aca="false">IFERROR(IF(AND(ISNUMBER(B23),ISNUMBER(C23),B23&gt;=10,C23&gt;=10),(B23-C23)/C23,""),"")</f>
        <v>-0.321428571428571</v>
      </c>
      <c r="E23" s="2" t="n">
        <v>28</v>
      </c>
      <c r="F23" s="2"/>
      <c r="G23" s="2"/>
      <c r="H23" s="2"/>
      <c r="I23" s="2"/>
      <c r="J23" s="2"/>
      <c r="K23" s="4"/>
      <c r="L23" s="2"/>
    </row>
    <row r="24" customFormat="false" ht="15" hidden="false" customHeight="false" outlineLevel="0" collapsed="false">
      <c r="A24" s="2" t="s">
        <v>34</v>
      </c>
      <c r="B24" s="2" t="n">
        <v>18</v>
      </c>
      <c r="C24" s="2" t="s">
        <v>35</v>
      </c>
      <c r="D24" s="3" t="str">
        <f aca="false">IFERROR(IF(AND(ISNUMBER(B24),ISNUMBER(C24),B24&gt;=10,C24&gt;=10),(B24-C24)/C24,""),"")</f>
        <v/>
      </c>
      <c r="E24" s="2" t="n">
        <v>10</v>
      </c>
      <c r="F24" s="2"/>
      <c r="G24" s="2"/>
      <c r="H24" s="2"/>
      <c r="I24" s="2"/>
      <c r="J24" s="2"/>
      <c r="K24" s="4"/>
      <c r="L24" s="2"/>
    </row>
    <row r="25" customFormat="false" ht="15" hidden="false" customHeight="false" outlineLevel="0" collapsed="false">
      <c r="A25" s="2" t="s">
        <v>36</v>
      </c>
      <c r="B25" s="2" t="n">
        <v>11</v>
      </c>
      <c r="C25" s="2" t="n">
        <v>14</v>
      </c>
      <c r="D25" s="3" t="n">
        <f aca="false">IFERROR(IF(AND(ISNUMBER(B25),ISNUMBER(C25),B25&gt;=10,C25&gt;=10),(B25-C25)/C25,""),"")</f>
        <v>-0.214285714285714</v>
      </c>
      <c r="E25" s="2" t="n">
        <v>14</v>
      </c>
      <c r="F25" s="2"/>
      <c r="G25" s="2"/>
      <c r="H25" s="2"/>
      <c r="I25" s="2"/>
      <c r="J25" s="2"/>
      <c r="K25" s="4"/>
      <c r="L25" s="2"/>
    </row>
    <row r="26" customFormat="false" ht="15" hidden="false" customHeight="false" outlineLevel="0" collapsed="false">
      <c r="A26" s="5" t="s">
        <v>37</v>
      </c>
      <c r="B26" s="5" t="n">
        <v>2190</v>
      </c>
      <c r="C26" s="5" t="n">
        <v>2148</v>
      </c>
      <c r="D26" s="6" t="n">
        <f aca="false">IFERROR(IF(AND(ISNUMBER(B26),ISNUMBER(C26),B26&gt;=10,C26&gt;=10),(B26-C26)/C26,""),"")</f>
        <v>0.0195530726256983</v>
      </c>
      <c r="E26" s="5" t="n">
        <v>2216</v>
      </c>
      <c r="F26" s="5" t="n">
        <v>55.7</v>
      </c>
      <c r="G26" s="5" t="n">
        <v>62</v>
      </c>
      <c r="H26" s="5" t="n">
        <v>445</v>
      </c>
      <c r="I26" s="5" t="n">
        <v>112</v>
      </c>
      <c r="J26" s="5" t="n">
        <v>25.2</v>
      </c>
      <c r="K26" s="7" t="n">
        <v>412450</v>
      </c>
      <c r="L26" s="5" t="n">
        <v>19.3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8" t="s">
        <v>38</v>
      </c>
    </row>
    <row r="2" customFormat="false" ht="23.85" hidden="false" customHeight="false" outlineLevel="0" collapsed="false">
      <c r="A2" s="9" t="s">
        <v>39</v>
      </c>
    </row>
    <row r="3" customFormat="false" ht="15" hidden="false" customHeight="false" outlineLevel="0" collapsed="false">
      <c r="A3" s="9" t="s">
        <v>40</v>
      </c>
    </row>
    <row r="4" customFormat="false" ht="23.85" hidden="false" customHeight="false" outlineLevel="0" collapsed="false">
      <c r="A4" s="9" t="s">
        <v>41</v>
      </c>
    </row>
    <row r="5" customFormat="false" ht="15" hidden="false" customHeight="false" outlineLevel="0" collapsed="false">
      <c r="A5" s="9" t="s">
        <v>42</v>
      </c>
    </row>
    <row r="6" customFormat="false" ht="23.85" hidden="false" customHeight="false" outlineLevel="0" collapsed="false">
      <c r="A6" s="9" t="s">
        <v>43</v>
      </c>
    </row>
    <row r="7" customFormat="false" ht="15" hidden="false" customHeight="false" outlineLevel="0" collapsed="false">
      <c r="A7" s="9" t="s">
        <v>44</v>
      </c>
    </row>
    <row r="8" customFormat="false" ht="15" hidden="false" customHeight="false" outlineLevel="0" collapsed="false">
      <c r="A8" s="9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2026-11-07T13:35:01Z</dcterms:created>
  <dc:creator>openpyxl</dc:creator>
  <dc:description/>
  <dc:language>en-US</dc:language>
  <cp:lastModifiedBy/>
  <dcterms:modified xsi:type="dcterms:W3CDTF">2026-11-07T13:35:01Z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